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actions" sheetId="1" r:id="rId4"/>
  </sheets>
  <definedNames>
    <definedName hidden="1" localSheetId="0" name="_xlnm._FilterDatabase">Transactions!$A$1:$AF$11</definedName>
  </definedNames>
  <calcPr/>
  <extLst>
    <ext uri="GoogleSheetsCustomDataVersion2">
      <go:sheetsCustomData xmlns:go="http://customooxmlschemas.google.com/" r:id="rId5" roundtripDataChecksum="G3WUfSY7zh/0YT2SRBhyJpDXnkU9Pt9jwaM0+7vUFZo="/>
    </ext>
  </extLst>
</workbook>
</file>

<file path=xl/sharedStrings.xml><?xml version="1.0" encoding="utf-8"?>
<sst xmlns="http://schemas.openxmlformats.org/spreadsheetml/2006/main" count="177" uniqueCount="66">
  <si>
    <t>Унікальний ідентифікатор</t>
  </si>
  <si>
    <t>Код розрахункового документа</t>
  </si>
  <si>
    <t>Тип розрахункового документа</t>
  </si>
  <si>
    <t>Номер розрахункового документа</t>
  </si>
  <si>
    <t>Дата складання</t>
  </si>
  <si>
    <t>Дата валютування</t>
  </si>
  <si>
    <t>Дата оплати</t>
  </si>
  <si>
    <t>Сума</t>
  </si>
  <si>
    <t>Сума в копійках</t>
  </si>
  <si>
    <t>Валюта</t>
  </si>
  <si>
    <t>Код платника</t>
  </si>
  <si>
    <t>Найменування платника</t>
  </si>
  <si>
    <t>Рахунок платника</t>
  </si>
  <si>
    <t>Код банку платника</t>
  </si>
  <si>
    <t>Найменування банку платника</t>
  </si>
  <si>
    <t>Код одержувача</t>
  </si>
  <si>
    <t>Найменування одержувача</t>
  </si>
  <si>
    <t>Рахунок одержувача</t>
  </si>
  <si>
    <t>Найменування банку одержувача</t>
  </si>
  <si>
    <t>Код банку одержувача</t>
  </si>
  <si>
    <t>Призначення платежу</t>
  </si>
  <si>
    <t>Додатковий реквізит</t>
  </si>
  <si>
    <t>Регіон</t>
  </si>
  <si>
    <t>Тип платіжної системи</t>
  </si>
  <si>
    <t>Payment data</t>
  </si>
  <si>
    <t>Ідентифікатор джерела даних</t>
  </si>
  <si>
    <t>Джерело даних</t>
  </si>
  <si>
    <t>КЕКВ</t>
  </si>
  <si>
    <t>КПКВК</t>
  </si>
  <si>
    <t>Ідентифікатор договору про закупівлю</t>
  </si>
  <si>
    <t>Ідентифікатор закупівлі (Prozorro)</t>
  </si>
  <si>
    <t>Код бюджету</t>
  </si>
  <si>
    <t>1</t>
  </si>
  <si>
    <t>31</t>
  </si>
  <si>
    <t>UAH</t>
  </si>
  <si>
    <t>ТОВ "Аструм білдінг компані"</t>
  </si>
  <si>
    <t>UA858201720355919107000712499</t>
  </si>
  <si>
    <t>820172</t>
  </si>
  <si>
    <t>Державна казначейська служба України, м.Київ</t>
  </si>
  <si>
    <t>ТОВ "МІАК "МЕДІС"</t>
  </si>
  <si>
    <t>UA293052990000026001005023084</t>
  </si>
  <si>
    <t>АТ КБ "ПриватБанк"</t>
  </si>
  <si>
    <t>305299</t>
  </si>
  <si>
    <t>за буд матеріали вироби та комплекти зг.рах.13 від 17.06.xxxxр., дог. 9-5ОГ від 17.06.xxxxр. на виконання умов договору буд.підярду №202 від 17.07.xxxxр. в т.ч. ПДВ 20% 973 333,33 грн.</t>
  </si>
  <si>
    <t>nsep</t>
  </si>
  <si>
    <t>ДКСУ</t>
  </si>
  <si>
    <t>29</t>
  </si>
  <si>
    <t>за буд матеріали вироби та комплекти зг.рах.15 від 17.06.xxxxр., дог. 11-5ОП від 17.06.xxxxр. на виконання умов договору буд.підярду №199 від 15.07.xxxxр. в т.ч. ПДВ 20% xxxx,33 грн.</t>
  </si>
  <si>
    <t>30</t>
  </si>
  <si>
    <t>за буд матеріали вироби та комплекти зг.рах.14 від 17.06.xxxxр., дог. 10-4ОП від 17.06.xxxxр. на виконання умов договору буд.підярду №198 від 16.06.xxxxр. в т.ч. ПДВ 20% 616 666,67 грн.</t>
  </si>
  <si>
    <t>27</t>
  </si>
  <si>
    <t>за будівельні матеріали вироби та комплекти зг. дог. 7-5ОПД від 05.06.xxxxр., рах.№11 від 05.06.xxxxр. на виконання умов договору буд.підряду №.417 від 25.12.xxxxр.в т.ч. ПДВ 20% - 566 666,67 грн</t>
  </si>
  <si>
    <t>28</t>
  </si>
  <si>
    <t>за будівельні матеріали вироби та комплекти зг. дог. 8-4ОПД від 05.06.xxxxр., рах.№12 від 05.06.xxxxр. на виконання умов договору буд.підряду №.418 від 25.12.xxxxр.в т.ч. ПДВ 20% - 533 333,33 грн</t>
  </si>
  <si>
    <t>26</t>
  </si>
  <si>
    <t>Призначення платежу : за будівельні матеріали вироби та комплекти зг. дог. 6-5ОГД від 05.06.xxxxр., рах.№10 від 05.06.xxxxр. на виконання умов договору буд.підряду №.419 від 25.12.xxxxр.в т.ч. ПДВ 20% - 350 000,00 грн</t>
  </si>
  <si>
    <t>22</t>
  </si>
  <si>
    <t>за будівельні матеріали вироби та комплекти зг. дог. 5-4ОП від 03.11.xxxxр., рах.№5 від 03.11.xxxxр. на виконання умов договору буд.підряду №.198 від 15.07.xxxxр.в т.ч. ПДВ 20% - 886 539,79 грн</t>
  </si>
  <si>
    <t>19</t>
  </si>
  <si>
    <t>за будівельні матеріали вироби та комплекти зг. дог. 2-4ОП від 03.11.xxxxр., рах.№2 від 03.11.xxxxр. на виконання умов договору буд.підряду №.198 від 15.07.xxxxр.в т.ч. ПДВ 20% - 356 467,07 грн.</t>
  </si>
  <si>
    <t>20</t>
  </si>
  <si>
    <t>за будівельні матеріали вироби та комплекти зг. дог. 3-4ОП від 03.11.xxxxр., рах.№3 від 03.11.xxxxр. на виконання умов договору буд.підряду №.198 від 15.07.xxxxр.в т.ч. ПДВ 20% - 192 781,48 грн.</t>
  </si>
  <si>
    <t>21</t>
  </si>
  <si>
    <t>за будівельні матеріали вироби та комплекти зг. дог. 4-4ОП від 03.11.xxxxр., рах.№4 від 03.11.xxxxр. на виконання умов договору буд.підряду №.198 від 15.07.xxxxр.в т.ч. ПДВ 20% - 14 211,66 грн.</t>
  </si>
  <si>
    <t>18</t>
  </si>
  <si>
    <t>за будівельні матеріали вироби та комплекти зг. дог. 1-5ОГ від 10.09.xxxxр., рах.№1 від 10.09.xxxxр. на виконання умов договору буд.підряду №.202 від 17.07.xxxxр.в т.ч. ПДВ 20% - 342 693,83 грн.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</si>
</sst>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b/>
      <sz val="9.0"/>
      <color rgb="FF000000"/>
      <name val="Quattrocento Sans"/>
    </font>
    <font>
      <sz val="11.0"/>
      <color rgb="FF000000"/>
      <name val="Calibri"/>
    </font>
    <font>
      <color theme="1"/>
      <name val="Calibri"/>
      <scheme val="minor"/>
    </font>
    <font>
      <b/>
      <u/>
      <sz val="11.0"/>
      <color rgb="FF1155CC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2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0" fontId="2" numFmtId="1" xfId="0" applyFont="1" applyNumberFormat="1"/>
    <xf borderId="0" fillId="0" fontId="3" numFmtId="0" xfId="0" applyFont="1"/>
    <xf borderId="0" fillId="0" fontId="2" numFmtId="14" xfId="0" applyFont="1" applyNumberForma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18.14"/>
    <col customWidth="1" min="2" max="2" width="9.14"/>
    <col customWidth="1" min="3" max="3" width="10.14"/>
    <col customWidth="1" min="4" max="4" width="9.14"/>
    <col customWidth="1" min="5" max="5" width="10.29"/>
    <col customWidth="1" min="6" max="6" width="12.71"/>
    <col customWidth="1" min="7" max="7" width="11.43"/>
    <col customWidth="1" min="8" max="8" width="10.86"/>
    <col customWidth="1" min="9" max="9" width="9.29"/>
    <col customWidth="1" min="10" max="10" width="9.43"/>
    <col customWidth="1" min="11" max="11" width="11.71"/>
    <col customWidth="1" min="12" max="12" width="34.71"/>
    <col customWidth="1" min="13" max="13" width="34.29"/>
    <col customWidth="1" min="14" max="14" width="15.71"/>
    <col customWidth="1" min="15" max="15" width="14.43"/>
    <col customWidth="1" min="16" max="16" width="13.57"/>
    <col customWidth="1" min="17" max="17" width="25.57"/>
    <col customWidth="1" min="18" max="18" width="35.29"/>
    <col customWidth="1" min="19" max="19" width="25.43"/>
    <col customWidth="1" min="20" max="20" width="14.43"/>
    <col customWidth="1" min="21" max="32" width="5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>
      <c r="A2" s="2">
        <v>3.08986681E8</v>
      </c>
      <c r="B2" s="3" t="s">
        <v>32</v>
      </c>
      <c r="D2" s="3" t="s">
        <v>33</v>
      </c>
      <c r="E2" s="4">
        <v>45826.0</v>
      </c>
      <c r="F2" s="4">
        <v>45827.0</v>
      </c>
      <c r="G2" s="4">
        <v>45838.0</v>
      </c>
      <c r="H2" s="2">
        <v>5840000.0</v>
      </c>
      <c r="I2" s="2">
        <v>5.84E8</v>
      </c>
      <c r="J2" s="3" t="s">
        <v>34</v>
      </c>
      <c r="K2" s="5" t="str">
        <f>=HYPERLINK("https://youcontrol.com.ua/search/?q=40852022","40852022")</f>
        <v>#ERROR!</v>
      </c>
      <c r="L2" s="3" t="s">
        <v>35</v>
      </c>
      <c r="M2" s="3" t="s">
        <v>36</v>
      </c>
      <c r="N2" s="3" t="s">
        <v>37</v>
      </c>
      <c r="O2" s="3" t="s">
        <v>38</v>
      </c>
      <c r="P2" s="5" t="str">
        <f>=HYPERLINK("https://youcontrol.com.ua/search/?q=40324293","40324293")</f>
        <v>#ERROR!</v>
      </c>
      <c r="Q2" s="3" t="s">
        <v>39</v>
      </c>
      <c r="R2" s="3" t="s">
        <v>40</v>
      </c>
      <c r="S2" s="3" t="s">
        <v>41</v>
      </c>
      <c r="T2" s="3" t="s">
        <v>42</v>
      </c>
      <c r="U2" s="3" t="s">
        <v>43</v>
      </c>
      <c r="W2" s="2">
        <v>10.0</v>
      </c>
      <c r="X2" s="3" t="s">
        <v>44</v>
      </c>
      <c r="Z2" s="2">
        <v>2.0</v>
      </c>
      <c r="AA2" s="3" t="s">
        <v>45</v>
      </c>
      <c r="AB2" s="2"/>
    </row>
    <row r="3">
      <c r="A3" s="2">
        <v>3.08985566E8</v>
      </c>
      <c r="B3" s="3" t="s">
        <v>32</v>
      </c>
      <c r="D3" s="3" t="s">
        <v>46</v>
      </c>
      <c r="E3" s="4">
        <v>45827.0</v>
      </c>
      <c r="F3" s="4">
        <v>45828.0</v>
      </c>
      <c r="G3" s="4">
        <v>45838.0</v>
      </c>
      <c r="H3" s="2">
        <v>5150000.0</v>
      </c>
      <c r="I3" s="2">
        <v>5.15E8</v>
      </c>
      <c r="J3" s="3" t="s">
        <v>34</v>
      </c>
      <c r="K3" s="5" t="str">
        <f>=HYPERLINK("https://youcontrol.com.ua/search/?q=40852022","40852022")</f>
        <v>#ERROR!</v>
      </c>
      <c r="L3" s="3" t="s">
        <v>35</v>
      </c>
      <c r="M3" s="3" t="s">
        <v>36</v>
      </c>
      <c r="N3" s="3" t="s">
        <v>37</v>
      </c>
      <c r="O3" s="3" t="s">
        <v>38</v>
      </c>
      <c r="P3" s="5" t="str">
        <f>=HYPERLINK("https://youcontrol.com.ua/search/?q=40324293","40324293")</f>
        <v>#ERROR!</v>
      </c>
      <c r="Q3" s="3" t="s">
        <v>39</v>
      </c>
      <c r="R3" s="3" t="s">
        <v>40</v>
      </c>
      <c r="S3" s="3" t="s">
        <v>41</v>
      </c>
      <c r="T3" s="3" t="s">
        <v>42</v>
      </c>
      <c r="U3" s="3" t="s">
        <v>47</v>
      </c>
      <c r="W3" s="2">
        <v>10.0</v>
      </c>
      <c r="X3" s="3" t="s">
        <v>44</v>
      </c>
      <c r="Z3" s="2">
        <v>2.0</v>
      </c>
      <c r="AA3" s="3" t="s">
        <v>45</v>
      </c>
      <c r="AB3" s="2"/>
    </row>
    <row r="4">
      <c r="A4" s="2">
        <v>3.0898331E8</v>
      </c>
      <c r="B4" s="3" t="s">
        <v>32</v>
      </c>
      <c r="D4" s="3" t="s">
        <v>48</v>
      </c>
      <c r="E4" s="4">
        <v>45827.0</v>
      </c>
      <c r="F4" s="4">
        <v>45828.0</v>
      </c>
      <c r="G4" s="4">
        <v>45838.0</v>
      </c>
      <c r="H4" s="2">
        <v>3700000.0</v>
      </c>
      <c r="I4" s="2">
        <v>3.7E8</v>
      </c>
      <c r="J4" s="3" t="s">
        <v>34</v>
      </c>
      <c r="K4" s="5" t="str">
        <f>=HYPERLINK("https://youcontrol.com.ua/search/?q=40852022","40852022")</f>
        <v>#ERROR!</v>
      </c>
      <c r="L4" s="3" t="s">
        <v>35</v>
      </c>
      <c r="M4" s="3" t="s">
        <v>36</v>
      </c>
      <c r="N4" s="3" t="s">
        <v>37</v>
      </c>
      <c r="O4" s="3" t="s">
        <v>38</v>
      </c>
      <c r="P4" s="5" t="str">
        <f>=HYPERLINK("https://youcontrol.com.ua/search/?q=40324293","40324293")</f>
        <v>#ERROR!</v>
      </c>
      <c r="Q4" s="3" t="s">
        <v>39</v>
      </c>
      <c r="R4" s="3" t="s">
        <v>40</v>
      </c>
      <c r="S4" s="3" t="s">
        <v>41</v>
      </c>
      <c r="T4" s="3" t="s">
        <v>42</v>
      </c>
      <c r="U4" s="3" t="s">
        <v>49</v>
      </c>
      <c r="W4" s="2">
        <v>10.0</v>
      </c>
      <c r="X4" s="3" t="s">
        <v>44</v>
      </c>
      <c r="Z4" s="2">
        <v>2.0</v>
      </c>
      <c r="AA4" s="3" t="s">
        <v>45</v>
      </c>
      <c r="AB4" s="2"/>
    </row>
    <row r="5">
      <c r="A5" s="2">
        <v>3.08167864E8</v>
      </c>
      <c r="B5" s="3" t="s">
        <v>32</v>
      </c>
      <c r="D5" s="3" t="s">
        <v>50</v>
      </c>
      <c r="E5" s="4">
        <v>45825.0</v>
      </c>
      <c r="F5" s="4">
        <v>45825.0</v>
      </c>
      <c r="G5" s="4">
        <v>45827.0</v>
      </c>
      <c r="H5" s="2">
        <v>3400000.0</v>
      </c>
      <c r="I5" s="2">
        <v>3.4E8</v>
      </c>
      <c r="J5" s="3" t="s">
        <v>34</v>
      </c>
      <c r="K5" s="5" t="str">
        <f>=HYPERLINK("https://youcontrol.com.ua/search/?q=40852022","40852022")</f>
        <v>#ERROR!</v>
      </c>
      <c r="L5" s="3" t="s">
        <v>35</v>
      </c>
      <c r="M5" s="3" t="s">
        <v>36</v>
      </c>
      <c r="N5" s="3" t="s">
        <v>36</v>
      </c>
      <c r="P5" s="5" t="str">
        <f>=HYPERLINK("https://youcontrol.com.ua/search/?q=40324293","40324293")</f>
        <v>#ERROR!</v>
      </c>
      <c r="Q5" s="3" t="s">
        <v>39</v>
      </c>
      <c r="R5" s="3" t="s">
        <v>40</v>
      </c>
      <c r="U5" s="3" t="s">
        <v>51</v>
      </c>
      <c r="W5" s="2">
        <v>10.0</v>
      </c>
      <c r="X5" s="3" t="s">
        <v>44</v>
      </c>
      <c r="Z5" s="2">
        <v>2.0</v>
      </c>
      <c r="AA5" s="3" t="s">
        <v>45</v>
      </c>
      <c r="AB5" s="2"/>
    </row>
    <row r="6">
      <c r="A6" s="2">
        <v>3.08094678E8</v>
      </c>
      <c r="B6" s="3" t="s">
        <v>32</v>
      </c>
      <c r="D6" s="3" t="s">
        <v>52</v>
      </c>
      <c r="E6" s="4">
        <v>45825.0</v>
      </c>
      <c r="F6" s="4">
        <v>45825.0</v>
      </c>
      <c r="G6" s="4">
        <v>45827.0</v>
      </c>
      <c r="H6" s="2">
        <v>3200000.0</v>
      </c>
      <c r="I6" s="2">
        <v>3.2E8</v>
      </c>
      <c r="J6" s="3" t="s">
        <v>34</v>
      </c>
      <c r="K6" s="5" t="str">
        <f>=HYPERLINK("https://youcontrol.com.ua/search/?q=40852022","40852022")</f>
        <v>#ERROR!</v>
      </c>
      <c r="L6" s="3" t="s">
        <v>35</v>
      </c>
      <c r="M6" s="3" t="s">
        <v>36</v>
      </c>
      <c r="N6" s="3" t="s">
        <v>36</v>
      </c>
      <c r="P6" s="5" t="str">
        <f>=HYPERLINK("https://youcontrol.com.ua/search/?q=40324293","40324293")</f>
        <v>#ERROR!</v>
      </c>
      <c r="Q6" s="3" t="s">
        <v>39</v>
      </c>
      <c r="R6" s="3" t="s">
        <v>40</v>
      </c>
      <c r="U6" s="3" t="s">
        <v>53</v>
      </c>
      <c r="W6" s="2">
        <v>10.0</v>
      </c>
      <c r="X6" s="3" t="s">
        <v>44</v>
      </c>
      <c r="Z6" s="2">
        <v>2.0</v>
      </c>
      <c r="AA6" s="3" t="s">
        <v>45</v>
      </c>
      <c r="AB6" s="2"/>
    </row>
    <row r="7">
      <c r="A7" s="2">
        <v>3.08137703E8</v>
      </c>
      <c r="B7" s="3" t="s">
        <v>32</v>
      </c>
      <c r="D7" s="3" t="s">
        <v>54</v>
      </c>
      <c r="E7" s="4">
        <v>45825.0</v>
      </c>
      <c r="F7" s="4">
        <v>45825.0</v>
      </c>
      <c r="G7" s="4">
        <v>45827.0</v>
      </c>
      <c r="H7" s="2">
        <v>2100000.0</v>
      </c>
      <c r="I7" s="2">
        <v>2.1E8</v>
      </c>
      <c r="J7" s="3" t="s">
        <v>34</v>
      </c>
      <c r="K7" s="5" t="str">
        <f>=HYPERLINK("https://youcontrol.com.ua/search/?q=40852022","40852022")</f>
        <v>#ERROR!</v>
      </c>
      <c r="L7" s="3" t="s">
        <v>35</v>
      </c>
      <c r="M7" s="3" t="s">
        <v>36</v>
      </c>
      <c r="N7" s="3" t="s">
        <v>36</v>
      </c>
      <c r="P7" s="5" t="str">
        <f>=HYPERLINK("https://youcontrol.com.ua/search/?q=40324293","40324293")</f>
        <v>#ERROR!</v>
      </c>
      <c r="Q7" s="3" t="s">
        <v>39</v>
      </c>
      <c r="R7" s="3" t="s">
        <v>40</v>
      </c>
      <c r="U7" s="3" t="s">
        <v>55</v>
      </c>
      <c r="W7" s="2">
        <v>10.0</v>
      </c>
      <c r="X7" s="3" t="s">
        <v>44</v>
      </c>
      <c r="Z7" s="2">
        <v>2.0</v>
      </c>
      <c r="AA7" s="3" t="s">
        <v>45</v>
      </c>
      <c r="AB7" s="2"/>
    </row>
    <row r="8">
      <c r="A8" s="2">
        <v>2.96056109E8</v>
      </c>
      <c r="B8" s="3" t="s">
        <v>32</v>
      </c>
      <c r="D8" s="3" t="s">
        <v>56</v>
      </c>
      <c r="E8" s="4">
        <v>45602.0</v>
      </c>
      <c r="F8" s="4">
        <v>45603.0</v>
      </c>
      <c r="G8" s="4">
        <v>45644.0</v>
      </c>
      <c r="H8" s="2">
        <v>5319238.72</v>
      </c>
      <c r="I8" s="2">
        <v>5.31923872E8</v>
      </c>
      <c r="J8" s="3" t="s">
        <v>34</v>
      </c>
      <c r="K8" s="5" t="str">
        <f>=HYPERLINK("https://youcontrol.com.ua/search/?q=40852022","40852022")</f>
        <v>#ERROR!</v>
      </c>
      <c r="L8" s="3" t="s">
        <v>35</v>
      </c>
      <c r="M8" s="3" t="s">
        <v>36</v>
      </c>
      <c r="N8" s="3" t="s">
        <v>37</v>
      </c>
      <c r="O8" s="3" t="s">
        <v>38</v>
      </c>
      <c r="P8" s="5" t="str">
        <f>=HYPERLINK("https://youcontrol.com.ua/search/?q=40324293","40324293")</f>
        <v>#ERROR!</v>
      </c>
      <c r="Q8" s="3" t="s">
        <v>39</v>
      </c>
      <c r="R8" s="3" t="s">
        <v>40</v>
      </c>
      <c r="S8" s="3" t="s">
        <v>41</v>
      </c>
      <c r="T8" s="3" t="s">
        <v>42</v>
      </c>
      <c r="U8" s="3" t="s">
        <v>57</v>
      </c>
      <c r="W8" s="2">
        <v>10.0</v>
      </c>
      <c r="X8" s="3" t="s">
        <v>44</v>
      </c>
      <c r="Z8" s="2">
        <v>2.0</v>
      </c>
      <c r="AA8" s="3" t="s">
        <v>45</v>
      </c>
      <c r="AB8" s="2"/>
    </row>
    <row r="9">
      <c r="A9" s="2">
        <v>2.96056895E8</v>
      </c>
      <c r="B9" s="3" t="s">
        <v>32</v>
      </c>
      <c r="D9" s="3" t="s">
        <v>58</v>
      </c>
      <c r="E9" s="4">
        <v>45602.0</v>
      </c>
      <c r="F9" s="4">
        <v>45603.0</v>
      </c>
      <c r="G9" s="4">
        <v>45644.0</v>
      </c>
      <c r="H9" s="2">
        <v>2138802.45</v>
      </c>
      <c r="I9" s="2">
        <v>2.13880245E8</v>
      </c>
      <c r="J9" s="3" t="s">
        <v>34</v>
      </c>
      <c r="K9" s="5" t="str">
        <f>=HYPERLINK("https://youcontrol.com.ua/search/?q=40852022","40852022")</f>
        <v>#ERROR!</v>
      </c>
      <c r="L9" s="3" t="s">
        <v>35</v>
      </c>
      <c r="M9" s="3" t="s">
        <v>36</v>
      </c>
      <c r="N9" s="3" t="s">
        <v>37</v>
      </c>
      <c r="O9" s="3" t="s">
        <v>38</v>
      </c>
      <c r="P9" s="5" t="str">
        <f>=HYPERLINK("https://youcontrol.com.ua/search/?q=40324293","40324293")</f>
        <v>#ERROR!</v>
      </c>
      <c r="Q9" s="3" t="s">
        <v>39</v>
      </c>
      <c r="R9" s="3" t="s">
        <v>40</v>
      </c>
      <c r="S9" s="3" t="s">
        <v>41</v>
      </c>
      <c r="T9" s="3" t="s">
        <v>42</v>
      </c>
      <c r="U9" s="3" t="s">
        <v>59</v>
      </c>
      <c r="W9" s="2">
        <v>10.0</v>
      </c>
      <c r="X9" s="3" t="s">
        <v>44</v>
      </c>
      <c r="Z9" s="2">
        <v>2.0</v>
      </c>
      <c r="AA9" s="3" t="s">
        <v>45</v>
      </c>
      <c r="AB9" s="2"/>
    </row>
    <row r="10">
      <c r="A10" s="2">
        <v>2.95990817E8</v>
      </c>
      <c r="B10" s="3" t="s">
        <v>32</v>
      </c>
      <c r="D10" s="3" t="s">
        <v>60</v>
      </c>
      <c r="E10" s="4">
        <v>45602.0</v>
      </c>
      <c r="F10" s="4">
        <v>45603.0</v>
      </c>
      <c r="G10" s="4">
        <v>45644.0</v>
      </c>
      <c r="H10" s="2">
        <v>1156688.87</v>
      </c>
      <c r="I10" s="2">
        <v>1.15668887E8</v>
      </c>
      <c r="J10" s="3" t="s">
        <v>34</v>
      </c>
      <c r="K10" s="5" t="str">
        <f>=HYPERLINK("https://youcontrol.com.ua/search/?q=40852022","40852022")</f>
        <v>#ERROR!</v>
      </c>
      <c r="L10" s="3" t="s">
        <v>35</v>
      </c>
      <c r="M10" s="3" t="s">
        <v>36</v>
      </c>
      <c r="N10" s="3" t="s">
        <v>37</v>
      </c>
      <c r="O10" s="3" t="s">
        <v>38</v>
      </c>
      <c r="P10" s="5" t="str">
        <f>=HYPERLINK("https://youcontrol.com.ua/search/?q=40324293","40324293")</f>
        <v>#ERROR!</v>
      </c>
      <c r="Q10" s="3" t="s">
        <v>39</v>
      </c>
      <c r="R10" s="3" t="s">
        <v>40</v>
      </c>
      <c r="S10" s="3" t="s">
        <v>41</v>
      </c>
      <c r="T10" s="3" t="s">
        <v>42</v>
      </c>
      <c r="U10" s="3" t="s">
        <v>61</v>
      </c>
      <c r="W10" s="2">
        <v>10.0</v>
      </c>
      <c r="X10" s="3" t="s">
        <v>44</v>
      </c>
      <c r="Z10" s="2">
        <v>2.0</v>
      </c>
      <c r="AA10" s="3" t="s">
        <v>45</v>
      </c>
      <c r="AB10" s="2"/>
    </row>
    <row r="11">
      <c r="A11" s="2">
        <v>2.95936852E8</v>
      </c>
      <c r="B11" s="3" t="s">
        <v>32</v>
      </c>
      <c r="D11" s="3" t="s">
        <v>62</v>
      </c>
      <c r="E11" s="4">
        <v>45602.0</v>
      </c>
      <c r="F11" s="4">
        <v>45603.0</v>
      </c>
      <c r="G11" s="4">
        <v>45644.0</v>
      </c>
      <c r="H11" s="2">
        <v>85269.96</v>
      </c>
      <c r="I11" s="2">
        <v>8526996.0</v>
      </c>
      <c r="J11" s="3" t="s">
        <v>34</v>
      </c>
      <c r="K11" s="5" t="str">
        <f>=HYPERLINK("https://youcontrol.com.ua/search/?q=40852022","40852022")</f>
        <v>#ERROR!</v>
      </c>
      <c r="L11" s="3" t="s">
        <v>35</v>
      </c>
      <c r="M11" s="3" t="s">
        <v>36</v>
      </c>
      <c r="N11" s="3" t="s">
        <v>37</v>
      </c>
      <c r="O11" s="3" t="s">
        <v>38</v>
      </c>
      <c r="P11" s="5" t="str">
        <f>=HYPERLINK("https://youcontrol.com.ua/search/?q=40324293","40324293")</f>
        <v>#ERROR!</v>
      </c>
      <c r="Q11" s="3" t="s">
        <v>39</v>
      </c>
      <c r="R11" s="3" t="s">
        <v>40</v>
      </c>
      <c r="S11" s="3" t="s">
        <v>41</v>
      </c>
      <c r="T11" s="3" t="s">
        <v>42</v>
      </c>
      <c r="U11" s="3" t="s">
        <v>63</v>
      </c>
      <c r="W11" s="2">
        <v>10.0</v>
      </c>
      <c r="X11" s="3" t="s">
        <v>44</v>
      </c>
      <c r="Z11" s="2">
        <v>2.0</v>
      </c>
      <c r="AA11" s="3" t="s">
        <v>45</v>
      </c>
      <c r="AB11" s="2"/>
    </row>
    <row r="12">
      <c r="A12" s="2">
        <v>2.91294058E8</v>
      </c>
      <c r="B12" s="3" t="s">
        <v>32</v>
      </c>
      <c r="D12" s="3" t="s">
        <v>64</v>
      </c>
      <c r="E12" s="4">
        <v>45551.0</v>
      </c>
      <c r="F12" s="4">
        <v>45551.0</v>
      </c>
      <c r="G12" s="4">
        <v>45582.0</v>
      </c>
      <c r="H12" s="2">
        <v>2056163.0</v>
      </c>
      <c r="I12" s="2">
        <v>2.056163E8</v>
      </c>
      <c r="J12" s="3" t="s">
        <v>34</v>
      </c>
      <c r="K12" s="5" t="str">
        <f>=HYPERLINK("https://youcontrol.com.ua/search/?q=40852022","40852022")</f>
        <v>#ERROR!</v>
      </c>
      <c r="L12" s="3" t="s">
        <v>35</v>
      </c>
      <c r="M12" s="3" t="s">
        <v>36</v>
      </c>
      <c r="N12" s="3" t="s">
        <v>37</v>
      </c>
      <c r="O12" s="3" t="s">
        <v>38</v>
      </c>
      <c r="P12" s="5" t="str">
        <f>=HYPERLINK("https://youcontrol.com.ua/search/?q=40324293","40324293")</f>
        <v>#ERROR!</v>
      </c>
      <c r="Q12" s="3" t="s">
        <v>39</v>
      </c>
      <c r="R12" s="3" t="s">
        <v>40</v>
      </c>
      <c r="S12" s="3" t="s">
        <v>41</v>
      </c>
      <c r="T12" s="3" t="s">
        <v>42</v>
      </c>
      <c r="U12" s="3" t="s">
        <v>65</v>
      </c>
      <c r="W12" s="2">
        <v>10.0</v>
      </c>
      <c r="X12" s="3" t="s">
        <v>44</v>
      </c>
      <c r="Z12" s="2">
        <v>2.0</v>
      </c>
      <c r="AA12" s="3" t="s">
        <v>45</v>
      </c>
      <c r="AB12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AF$11"/>
  <drawing r:id="rId1"/>
</worksheet>
</file>